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6\web\2016.11.10\"/>
    </mc:Choice>
  </mc:AlternateContent>
  <bookViews>
    <workbookView xWindow="240" yWindow="75" windowWidth="20055" windowHeight="7935"/>
  </bookViews>
  <sheets>
    <sheet name="2016" sheetId="1" r:id="rId1"/>
  </sheets>
  <calcPr calcId="152511"/>
</workbook>
</file>

<file path=xl/calcChain.xml><?xml version="1.0" encoding="utf-8"?>
<calcChain xmlns="http://schemas.openxmlformats.org/spreadsheetml/2006/main">
  <c r="F23" i="1" l="1"/>
  <c r="C23" i="1"/>
  <c r="E22" i="1"/>
  <c r="F22" i="1" s="1"/>
  <c r="E21" i="1"/>
  <c r="F21" i="1" s="1"/>
  <c r="F20" i="1"/>
  <c r="E20" i="1"/>
  <c r="E19" i="1"/>
  <c r="F19" i="1" s="1"/>
  <c r="F12" i="1"/>
  <c r="F11" i="1"/>
  <c r="E11" i="1"/>
  <c r="F10" i="1"/>
  <c r="E9" i="1"/>
  <c r="F9" i="1" s="1"/>
  <c r="F24" i="1" l="1"/>
  <c r="F13" i="1"/>
  <c r="F27" i="1"/>
  <c r="E13" i="1"/>
  <c r="E24" i="1"/>
</calcChain>
</file>

<file path=xl/sharedStrings.xml><?xml version="1.0" encoding="utf-8"?>
<sst xmlns="http://schemas.openxmlformats.org/spreadsheetml/2006/main" count="28" uniqueCount="22">
  <si>
    <t xml:space="preserve">Монгол улсын 2016 оны төсвийн тухай хуулиар батлагдсан                                                         Эрүүл мэндийн хөгжлийн төвийн зардлыг санхүүжүүлэх эх үүсвэр </t>
  </si>
  <si>
    <t>Үндсэн үйл ажиллагааны орлого</t>
  </si>
  <si>
    <t>Д/д</t>
  </si>
  <si>
    <t>1 сард шалгалтанд орох хүний тоо</t>
  </si>
  <si>
    <t>1 удаагийн төлбөр</t>
  </si>
  <si>
    <t>1 сард орох орлого</t>
  </si>
  <si>
    <t>Жилийн нийт орлого</t>
  </si>
  <si>
    <t>Шалгалтын төлбөр</t>
  </si>
  <si>
    <t>Сургуулийн төгсөгчдийн шалгалтын төлбөр</t>
  </si>
  <si>
    <t>Эмнэлгийн тоног төхөөрөмжийн шалгалт тохируулгын төлбөр</t>
  </si>
  <si>
    <t xml:space="preserve">Эмийн бүртгэл </t>
  </si>
  <si>
    <t>НИЙТ ДҮН</t>
  </si>
  <si>
    <t>Туслах үйл ажиллагааны орлого</t>
  </si>
  <si>
    <t>Орны тоо, Түрээслэгчийн тоо</t>
  </si>
  <si>
    <t>1 сарын төлбөр</t>
  </si>
  <si>
    <t>Байрны орны төлбөр</t>
  </si>
  <si>
    <t>Хувийн эмнэлгүүдийн холбоо ТББ 18м2</t>
  </si>
  <si>
    <t>Автогражийн түрээс</t>
  </si>
  <si>
    <t>Оёдлын цех 16м2</t>
  </si>
  <si>
    <t>Сургалтын заалны түрээс</t>
  </si>
  <si>
    <t>НИЙТ</t>
  </si>
  <si>
    <t xml:space="preserve">Жич: Үндсэн болон туслах үйл ажиллагаанаас орсон орлого нь 2016 оны төсвийн тухай хуулиар батлагдсан Эрүүл мэндийн хөгжлийн төвийн урсгал зардлыг санхүүжүүлдэг болно.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</si>
</sst>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Mon"/>
      <family val="2"/>
    </font>
    <font>
      <sz val="11"/>
      <color theme="1"/>
      <name val="Arial Mon"/>
      <family val="2"/>
    </font>
    <font>
      <b/>
      <sz val="12"/>
      <color theme="1"/>
      <name val="Arial Mon"/>
      <family val="2"/>
    </font>
    <font>
      <b/>
      <sz val="11"/>
      <color theme="1"/>
      <name val="Arial Mon"/>
      <family val="2"/>
    </font>
    <font>
      <b/>
      <u/>
      <sz val="11"/>
      <color theme="1"/>
      <name val="Arial Mon"/>
      <family val="2"/>
    </font>
    <font>
      <b/>
      <i/>
      <sz val="14"/>
      <color theme="1"/>
      <name val="Arial Mon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1" applyNumberFormat="1" applyFont="1" applyBorder="1" applyAlignment="1">
      <alignment horizontal="center"/>
    </xf>
    <xf numFmtId="164" fontId="3" fillId="0" borderId="1" xfId="1" applyNumberFormat="1" applyFont="1" applyBorder="1"/>
    <xf numFmtId="164" fontId="3" fillId="0" borderId="0" xfId="0" applyNumberFormat="1" applyFont="1"/>
    <xf numFmtId="0" fontId="3" fillId="0" borderId="1" xfId="0" applyFont="1" applyBorder="1" applyAlignment="1">
      <alignment vertical="center" wrapText="1"/>
    </xf>
    <xf numFmtId="43" fontId="3" fillId="0" borderId="0" xfId="1" applyFont="1"/>
    <xf numFmtId="0" fontId="5" fillId="0" borderId="1" xfId="0" applyFont="1" applyFill="1" applyBorder="1" applyAlignment="1">
      <alignment horizontal="center"/>
    </xf>
    <xf numFmtId="164" fontId="5" fillId="0" borderId="1" xfId="1" applyNumberFormat="1" applyFont="1" applyBorder="1"/>
    <xf numFmtId="164" fontId="3" fillId="0" borderId="0" xfId="1" applyNumberFormat="1" applyFont="1"/>
    <xf numFmtId="0" fontId="6" fillId="0" borderId="0" xfId="0" applyFont="1"/>
    <xf numFmtId="164" fontId="6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2"/>
  <sheetViews>
    <sheetView tabSelected="1" topLeftCell="A10" workbookViewId="0">
      <selection activeCell="J12" sqref="J12"/>
    </sheetView>
  </sheetViews>
  <sheetFormatPr defaultRowHeight="14.25" x14ac:dyDescent="0.2"/>
  <cols>
    <col min="1" max="1" width="4.5703125" style="1" bestFit="1" customWidth="1"/>
    <col min="2" max="2" width="40.140625" style="1" customWidth="1"/>
    <col min="3" max="3" width="14.28515625" style="1" customWidth="1"/>
    <col min="4" max="4" width="12.140625" style="1" customWidth="1"/>
    <col min="5" max="5" width="12.42578125" style="1" customWidth="1"/>
    <col min="6" max="6" width="14.5703125" style="1" customWidth="1"/>
    <col min="7" max="7" width="9.140625" style="1"/>
    <col min="8" max="8" width="16.85546875" style="1" bestFit="1" customWidth="1"/>
    <col min="9" max="16384" width="9.140625" style="1"/>
  </cols>
  <sheetData>
    <row r="2" spans="1:8" ht="19.5" customHeight="1" x14ac:dyDescent="0.2">
      <c r="A2" s="16" t="s">
        <v>0</v>
      </c>
      <c r="B2" s="16"/>
      <c r="C2" s="16"/>
      <c r="D2" s="16"/>
      <c r="E2" s="16"/>
      <c r="F2" s="16"/>
    </row>
    <row r="3" spans="1:8" ht="19.5" customHeight="1" x14ac:dyDescent="0.2">
      <c r="A3" s="16"/>
      <c r="B3" s="16"/>
      <c r="C3" s="16"/>
      <c r="D3" s="16"/>
      <c r="E3" s="16"/>
      <c r="F3" s="16"/>
    </row>
    <row r="4" spans="1:8" ht="18.75" customHeight="1" x14ac:dyDescent="0.2">
      <c r="A4" s="16"/>
      <c r="B4" s="16"/>
      <c r="C4" s="16"/>
      <c r="D4" s="16"/>
      <c r="E4" s="16"/>
      <c r="F4" s="16"/>
    </row>
    <row r="6" spans="1:8" ht="15.75" x14ac:dyDescent="0.25">
      <c r="A6" s="2" t="s">
        <v>1</v>
      </c>
    </row>
    <row r="8" spans="1:8" ht="57" x14ac:dyDescent="0.2">
      <c r="A8" s="3" t="s">
        <v>2</v>
      </c>
      <c r="B8" s="3" t="s">
        <v>1</v>
      </c>
      <c r="C8" s="3" t="s">
        <v>3</v>
      </c>
      <c r="D8" s="3" t="s">
        <v>4</v>
      </c>
      <c r="E8" s="3" t="s">
        <v>5</v>
      </c>
      <c r="F8" s="3" t="s">
        <v>6</v>
      </c>
    </row>
    <row r="9" spans="1:8" x14ac:dyDescent="0.2">
      <c r="A9" s="4">
        <v>1</v>
      </c>
      <c r="B9" s="5" t="s">
        <v>7</v>
      </c>
      <c r="C9" s="6">
        <v>750</v>
      </c>
      <c r="D9" s="7">
        <v>12000</v>
      </c>
      <c r="E9" s="7">
        <f>C9*D9</f>
        <v>9000000</v>
      </c>
      <c r="F9" s="7">
        <f>E9*12</f>
        <v>108000000</v>
      </c>
      <c r="H9" s="8"/>
    </row>
    <row r="10" spans="1:8" x14ac:dyDescent="0.2">
      <c r="A10" s="4">
        <v>2</v>
      </c>
      <c r="B10" s="5" t="s">
        <v>8</v>
      </c>
      <c r="C10" s="6">
        <v>3000</v>
      </c>
      <c r="D10" s="7">
        <v>12000</v>
      </c>
      <c r="E10" s="7"/>
      <c r="F10" s="7">
        <f>C10*D10</f>
        <v>36000000</v>
      </c>
    </row>
    <row r="11" spans="1:8" ht="28.5" x14ac:dyDescent="0.2">
      <c r="A11" s="4">
        <v>3</v>
      </c>
      <c r="B11" s="9" t="s">
        <v>9</v>
      </c>
      <c r="C11" s="6"/>
      <c r="D11" s="7"/>
      <c r="E11" s="7">
        <f>55000*15</f>
        <v>825000</v>
      </c>
      <c r="F11" s="7">
        <f>+E11*12+100000</f>
        <v>10000000</v>
      </c>
      <c r="H11" s="8"/>
    </row>
    <row r="12" spans="1:8" x14ac:dyDescent="0.2">
      <c r="A12" s="4">
        <v>4</v>
      </c>
      <c r="B12" s="5" t="s">
        <v>10</v>
      </c>
      <c r="C12" s="6"/>
      <c r="D12" s="7"/>
      <c r="E12" s="7">
        <v>20500000</v>
      </c>
      <c r="F12" s="7">
        <f>+E12*12</f>
        <v>246000000</v>
      </c>
      <c r="H12" s="10"/>
    </row>
    <row r="13" spans="1:8" x14ac:dyDescent="0.2">
      <c r="A13" s="4"/>
      <c r="B13" s="11" t="s">
        <v>11</v>
      </c>
      <c r="C13" s="6"/>
      <c r="D13" s="7"/>
      <c r="E13" s="12">
        <f>SUM(E9:E12)</f>
        <v>30325000</v>
      </c>
      <c r="F13" s="12">
        <f>SUM(F9:F12)</f>
        <v>400000000</v>
      </c>
      <c r="H13" s="8"/>
    </row>
    <row r="14" spans="1:8" x14ac:dyDescent="0.2">
      <c r="F14" s="13"/>
    </row>
    <row r="15" spans="1:8" x14ac:dyDescent="0.2">
      <c r="E15" s="8"/>
      <c r="F15" s="8"/>
    </row>
    <row r="16" spans="1:8" ht="15.75" x14ac:dyDescent="0.25">
      <c r="A16" s="2" t="s">
        <v>12</v>
      </c>
      <c r="F16" s="8"/>
    </row>
    <row r="18" spans="1:8" ht="42.75" x14ac:dyDescent="0.2">
      <c r="A18" s="3" t="s">
        <v>2</v>
      </c>
      <c r="B18" s="3" t="s">
        <v>12</v>
      </c>
      <c r="C18" s="3" t="s">
        <v>13</v>
      </c>
      <c r="D18" s="3" t="s">
        <v>14</v>
      </c>
      <c r="E18" s="3" t="s">
        <v>5</v>
      </c>
      <c r="F18" s="3" t="s">
        <v>6</v>
      </c>
    </row>
    <row r="19" spans="1:8" x14ac:dyDescent="0.2">
      <c r="A19" s="4">
        <v>1</v>
      </c>
      <c r="B19" s="5" t="s">
        <v>15</v>
      </c>
      <c r="C19" s="6">
        <v>124</v>
      </c>
      <c r="D19" s="7">
        <v>60000</v>
      </c>
      <c r="E19" s="7">
        <f>C19*D19</f>
        <v>7440000</v>
      </c>
      <c r="F19" s="7">
        <f>E19*12</f>
        <v>89280000</v>
      </c>
      <c r="H19" s="8"/>
    </row>
    <row r="20" spans="1:8" x14ac:dyDescent="0.2">
      <c r="A20" s="4">
        <v>2</v>
      </c>
      <c r="B20" s="5" t="s">
        <v>16</v>
      </c>
      <c r="C20" s="6">
        <v>1</v>
      </c>
      <c r="D20" s="7">
        <v>99000</v>
      </c>
      <c r="E20" s="7">
        <f t="shared" ref="E20:E21" si="0">C20*D20</f>
        <v>99000</v>
      </c>
      <c r="F20" s="7">
        <f>E20*12</f>
        <v>1188000</v>
      </c>
      <c r="H20" s="8"/>
    </row>
    <row r="21" spans="1:8" x14ac:dyDescent="0.2">
      <c r="A21" s="4">
        <v>3</v>
      </c>
      <c r="B21" s="5" t="s">
        <v>17</v>
      </c>
      <c r="C21" s="6">
        <v>3</v>
      </c>
      <c r="D21" s="7">
        <v>150000</v>
      </c>
      <c r="E21" s="7">
        <f t="shared" si="0"/>
        <v>450000</v>
      </c>
      <c r="F21" s="7">
        <f>E21*12</f>
        <v>5400000</v>
      </c>
      <c r="H21" s="8"/>
    </row>
    <row r="22" spans="1:8" x14ac:dyDescent="0.2">
      <c r="A22" s="4">
        <v>4</v>
      </c>
      <c r="B22" s="5" t="s">
        <v>18</v>
      </c>
      <c r="C22" s="6">
        <v>1</v>
      </c>
      <c r="D22" s="7">
        <v>88000</v>
      </c>
      <c r="E22" s="7">
        <f>C22*D22</f>
        <v>88000</v>
      </c>
      <c r="F22" s="7">
        <f>E22*12</f>
        <v>1056000</v>
      </c>
      <c r="H22" s="8"/>
    </row>
    <row r="23" spans="1:8" x14ac:dyDescent="0.2">
      <c r="A23" s="4">
        <v>5</v>
      </c>
      <c r="B23" s="5" t="s">
        <v>19</v>
      </c>
      <c r="C23" s="6">
        <f>3</f>
        <v>3</v>
      </c>
      <c r="D23" s="7">
        <v>6500</v>
      </c>
      <c r="E23" s="7">
        <v>256300</v>
      </c>
      <c r="F23" s="7">
        <f>E23*12+400</f>
        <v>3076000</v>
      </c>
      <c r="H23" s="8"/>
    </row>
    <row r="24" spans="1:8" x14ac:dyDescent="0.2">
      <c r="A24" s="5"/>
      <c r="B24" s="11" t="s">
        <v>11</v>
      </c>
      <c r="C24" s="7"/>
      <c r="D24" s="7"/>
      <c r="E24" s="12">
        <f>SUM(E19:E22)</f>
        <v>8077000</v>
      </c>
      <c r="F24" s="12">
        <f>SUM(F19:F23)</f>
        <v>100000000</v>
      </c>
    </row>
    <row r="25" spans="1:8" x14ac:dyDescent="0.2">
      <c r="H25" s="8"/>
    </row>
    <row r="26" spans="1:8" x14ac:dyDescent="0.2">
      <c r="H26" s="8"/>
    </row>
    <row r="27" spans="1:8" x14ac:dyDescent="0.2">
      <c r="E27" s="14" t="s">
        <v>20</v>
      </c>
      <c r="F27" s="15">
        <f>F13+F24</f>
        <v>500000000</v>
      </c>
    </row>
    <row r="30" spans="1:8" x14ac:dyDescent="0.2">
      <c r="A30" s="17" t="s">
        <v>21</v>
      </c>
      <c r="B30" s="17"/>
      <c r="C30" s="17"/>
      <c r="D30" s="17"/>
      <c r="E30" s="17"/>
      <c r="F30" s="17"/>
    </row>
    <row r="31" spans="1:8" x14ac:dyDescent="0.2">
      <c r="A31" s="17"/>
      <c r="B31" s="17"/>
      <c r="C31" s="17"/>
      <c r="D31" s="17"/>
      <c r="E31" s="17"/>
      <c r="F31" s="17"/>
    </row>
    <row r="32" spans="1:8" ht="25.5" customHeight="1" x14ac:dyDescent="0.2">
      <c r="A32" s="17"/>
      <c r="B32" s="17"/>
      <c r="C32" s="17"/>
      <c r="D32" s="17"/>
      <c r="E32" s="17"/>
      <c r="F32" s="17"/>
    </row>
  </sheetData>
  <mergeCells count="2">
    <mergeCell ref="A2:F4"/>
    <mergeCell ref="A30:F32"/>
  </mergeCells>
  <pageMargins left="0.46" right="0.19" top="0.75" bottom="0.38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user1</cp:lastModifiedBy>
  <cp:lastPrinted>2016-11-10T06:04:31Z</cp:lastPrinted>
  <dcterms:created xsi:type="dcterms:W3CDTF">2016-11-10T05:46:02Z</dcterms:created>
  <dcterms:modified xsi:type="dcterms:W3CDTF">2016-11-10T06:04:43Z</dcterms:modified>
</cp:coreProperties>
</file>